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2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<sst xmlns="http://schemas.openxmlformats.org/spreadsheetml/2006/main" count="145" uniqueCount="34">
  <si>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</si>
  <si>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</si>
  <si>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</si>
  <si>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</si>
  <si>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</si>
  <si>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</si>
  <si>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</si>
  <si>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</si>
  <si>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</si>
  <si>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</si>
  <si>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</si>
  <si>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NP</t>
  </si>
  <si>
    <t>Zbelítov</t>
  </si>
  <si>
    <t>Heřmaň</t>
  </si>
  <si>
    <t>Heřmaň A</t>
  </si>
  <si>
    <t>Heřmaň B</t>
  </si>
  <si>
    <t>Ostrovec</t>
  </si>
  <si>
    <t>Dobrošov B</t>
  </si>
  <si>
    <t>Dobrošov A</t>
  </si>
  <si>
    <t>Květuš</t>
  </si>
  <si>
    <t>Přeborov</t>
  </si>
  <si>
    <t>Bernartice</t>
  </si>
  <si>
    <t>Pohárová soutěž MH "O putovní pohár starosty OSH Písek" pro rok 2019 - přípravka</t>
  </si>
  <si>
    <t>5.5.2019 Žďár</t>
  </si>
  <si>
    <t>2.6.2019 Květuš</t>
  </si>
  <si>
    <t>23.6.2018 Dobrošov</t>
  </si>
  <si>
    <t>8.9.2019 Podolí I</t>
  </si>
  <si>
    <t>22.9.2019 Milenovice</t>
  </si>
  <si>
    <t>Pohárová soutěž MH "O putovní pohár starosty OSH Písek" pro rok 2019 - mladší</t>
  </si>
  <si>
    <t>Kestřany</t>
  </si>
  <si>
    <t>Pohárová soutěž MH "O putovní pohár starosty OSH Písek" pro rok 2019 - starší</t>
  </si>
  <si>
    <t>Pohárová soutěž MH "O putovní pohár starosty OSH Písek" pro rok 2019 - smíšení</t>
  </si>
  <si>
    <t>Čimelice</t>
  </si>
  <si>
    <t>Milevsko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</si>
</sst>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140625" style="0" customWidth="1"/>
    <col min="9" max="9" width="5.7109375" style="0" customWidth="1"/>
    <col min="10" max="10" width="4.57421875" style="0" customWidth="1"/>
    <col min="11" max="11" width="7.57421875" style="0" customWidth="1"/>
    <col min="12" max="12" width="5.8515625" style="0" customWidth="1"/>
    <col min="13" max="13" width="4.7109375" style="0" customWidth="1"/>
    <col min="14" max="14" width="7.00390625" style="0" customWidth="1"/>
    <col min="15" max="15" width="6.00390625" style="0" customWidth="1"/>
    <col min="16" max="16" width="5.28125" style="0" customWidth="1"/>
    <col min="17" max="17" width="5.8515625" style="0" customWidth="1"/>
    <col min="18" max="18" width="4.8515625" style="0" customWidth="1"/>
    <col min="19" max="19" width="6.8515625" style="0" customWidth="1"/>
  </cols>
  <sheetData>
    <row r="1" spans="1:19" ht="18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1" t="s">
        <v>2</v>
      </c>
      <c r="C3" s="1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21" customHeight="1">
      <c r="A4" s="2" t="s">
        <v>20</v>
      </c>
      <c r="B4" s="5">
        <v>56.46</v>
      </c>
      <c r="C4" s="4">
        <v>1</v>
      </c>
      <c r="D4" s="4">
        <v>15</v>
      </c>
      <c r="E4" s="6">
        <v>41.57</v>
      </c>
      <c r="F4" s="4">
        <v>1</v>
      </c>
      <c r="G4" s="4">
        <v>15</v>
      </c>
      <c r="H4" s="4">
        <v>57.87</v>
      </c>
      <c r="I4" s="4">
        <v>2</v>
      </c>
      <c r="J4" s="4">
        <v>14</v>
      </c>
      <c r="K4" s="4"/>
      <c r="L4" s="4"/>
      <c r="M4" s="4"/>
      <c r="N4" s="4"/>
      <c r="O4" s="4"/>
      <c r="P4" s="4"/>
      <c r="Q4" s="4">
        <v>1</v>
      </c>
      <c r="R4" s="4">
        <f>J4+M4+P4+G4+D4</f>
        <v>44</v>
      </c>
      <c r="S4" s="6">
        <f>B4+E4+H4+K4+N4</f>
        <v>155.9</v>
      </c>
    </row>
    <row r="5" spans="1:19" ht="21" customHeight="1">
      <c r="A5" s="2" t="s">
        <v>16</v>
      </c>
      <c r="B5" s="6">
        <v>59</v>
      </c>
      <c r="C5" s="4">
        <v>2</v>
      </c>
      <c r="D5" s="4">
        <v>14</v>
      </c>
      <c r="E5" s="4">
        <v>56.76</v>
      </c>
      <c r="F5" s="4">
        <v>3</v>
      </c>
      <c r="G5" s="4">
        <v>13</v>
      </c>
      <c r="H5" s="4">
        <v>48.65</v>
      </c>
      <c r="I5" s="4">
        <v>1</v>
      </c>
      <c r="J5" s="4">
        <v>15</v>
      </c>
      <c r="K5" s="4"/>
      <c r="L5" s="4"/>
      <c r="M5" s="4"/>
      <c r="N5" s="4"/>
      <c r="O5" s="4"/>
      <c r="P5" s="4"/>
      <c r="Q5" s="4">
        <v>2</v>
      </c>
      <c r="R5" s="4">
        <f>J5+M5+P5+G5+D5</f>
        <v>42</v>
      </c>
      <c r="S5" s="6">
        <f>B5+E5+H5+K5+N5</f>
        <v>164.41</v>
      </c>
    </row>
    <row r="6" spans="1:19" ht="21" customHeight="1">
      <c r="A6" s="2" t="s">
        <v>17</v>
      </c>
      <c r="B6" s="4">
        <v>68.29</v>
      </c>
      <c r="C6" s="4">
        <v>4</v>
      </c>
      <c r="D6" s="4">
        <v>12</v>
      </c>
      <c r="E6" s="4">
        <v>64.6</v>
      </c>
      <c r="F6" s="4">
        <v>4</v>
      </c>
      <c r="G6" s="4">
        <v>12</v>
      </c>
      <c r="H6" s="4">
        <v>60.98</v>
      </c>
      <c r="I6" s="4">
        <v>3</v>
      </c>
      <c r="J6" s="4">
        <v>13</v>
      </c>
      <c r="K6" s="4"/>
      <c r="L6" s="4"/>
      <c r="M6" s="4"/>
      <c r="N6" s="4"/>
      <c r="O6" s="4"/>
      <c r="P6" s="4"/>
      <c r="Q6" s="4">
        <v>3</v>
      </c>
      <c r="R6" s="4">
        <f>J6+M6+P6+G6+D6</f>
        <v>37</v>
      </c>
      <c r="S6" s="6">
        <f>B6+E6+H6+K6+N6</f>
        <v>193.86999999999998</v>
      </c>
    </row>
    <row r="7" spans="1:19" ht="21" customHeight="1">
      <c r="A7" s="2" t="s">
        <v>18</v>
      </c>
      <c r="B7" s="5">
        <v>63.82</v>
      </c>
      <c r="C7" s="4">
        <v>3</v>
      </c>
      <c r="D7" s="4">
        <v>13</v>
      </c>
      <c r="E7" s="6">
        <v>77.12</v>
      </c>
      <c r="F7" s="4">
        <v>5</v>
      </c>
      <c r="G7" s="4">
        <v>11</v>
      </c>
      <c r="H7" s="4">
        <v>79.74</v>
      </c>
      <c r="I7" s="4">
        <v>4</v>
      </c>
      <c r="J7" s="4">
        <v>12</v>
      </c>
      <c r="K7" s="4"/>
      <c r="L7" s="4"/>
      <c r="M7" s="4"/>
      <c r="N7" s="4"/>
      <c r="O7" s="4"/>
      <c r="P7" s="4"/>
      <c r="Q7" s="4">
        <v>4</v>
      </c>
      <c r="R7" s="4">
        <f>J7+M7+P7+G7+D7</f>
        <v>36</v>
      </c>
      <c r="S7" s="6">
        <f>B7+E7+H7+K7+N7</f>
        <v>220.68</v>
      </c>
    </row>
    <row r="8" spans="1:19" ht="21" customHeight="1">
      <c r="A8" s="2" t="s">
        <v>19</v>
      </c>
      <c r="B8" s="5"/>
      <c r="C8" s="4"/>
      <c r="D8" s="4"/>
      <c r="E8" s="6">
        <v>45.77</v>
      </c>
      <c r="F8" s="4">
        <v>2</v>
      </c>
      <c r="G8" s="4">
        <v>14</v>
      </c>
      <c r="H8" s="4"/>
      <c r="I8" s="4"/>
      <c r="J8" s="4"/>
      <c r="K8" s="4"/>
      <c r="L8" s="4"/>
      <c r="M8" s="4"/>
      <c r="N8" s="4"/>
      <c r="O8" s="4"/>
      <c r="P8" s="4"/>
      <c r="Q8" s="4">
        <v>5</v>
      </c>
      <c r="R8" s="4">
        <f>J8+M8+P8+G8+D8</f>
        <v>14</v>
      </c>
      <c r="S8" s="6">
        <f>120+E8+120+K8+N8</f>
        <v>285.77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8">
    <mergeCell ref="A1:S1"/>
    <mergeCell ref="Q2:S2"/>
    <mergeCell ref="A2:A3"/>
    <mergeCell ref="B2:D2"/>
    <mergeCell ref="E2:G2"/>
    <mergeCell ref="H2:J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6.57421875" style="0" customWidth="1"/>
    <col min="12" max="12" width="5.851562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4.8515625" style="0" customWidth="1"/>
    <col min="17" max="17" width="6.140625" style="0" customWidth="1"/>
    <col min="18" max="18" width="5.28125" style="0" customWidth="1"/>
    <col min="19" max="19" width="6.8515625" style="0" customWidth="1"/>
  </cols>
  <sheetData>
    <row r="1" spans="1:19" ht="19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4.25">
      <c r="A4" s="2" t="s">
        <v>19</v>
      </c>
      <c r="B4" s="5">
        <v>30.07</v>
      </c>
      <c r="C4" s="4">
        <v>1</v>
      </c>
      <c r="D4" s="4">
        <v>15</v>
      </c>
      <c r="E4" s="4">
        <v>32.96</v>
      </c>
      <c r="F4" s="4">
        <v>4</v>
      </c>
      <c r="G4" s="4">
        <v>12</v>
      </c>
      <c r="H4" s="4">
        <v>23.81</v>
      </c>
      <c r="I4" s="4">
        <v>1</v>
      </c>
      <c r="J4" s="4">
        <v>15</v>
      </c>
      <c r="K4" s="4"/>
      <c r="L4" s="4"/>
      <c r="M4" s="4"/>
      <c r="N4" s="6"/>
      <c r="O4" s="4"/>
      <c r="P4" s="4"/>
      <c r="Q4" s="4">
        <v>1</v>
      </c>
      <c r="R4" s="4">
        <f aca="true" t="shared" si="0" ref="R4:R14">J4+M4+P4+G4+D4</f>
        <v>42</v>
      </c>
      <c r="S4" s="6">
        <f aca="true" t="shared" si="1" ref="S4:S12">B4+E4+H4+K4+N4</f>
        <v>86.84</v>
      </c>
    </row>
    <row r="5" spans="1:19" ht="16.5" customHeight="1">
      <c r="A5" s="2" t="s">
        <v>7</v>
      </c>
      <c r="B5" s="5">
        <v>34.91</v>
      </c>
      <c r="C5" s="4">
        <v>2</v>
      </c>
      <c r="D5" s="4">
        <v>14</v>
      </c>
      <c r="E5" s="4">
        <v>41.19</v>
      </c>
      <c r="F5" s="4">
        <v>8</v>
      </c>
      <c r="G5" s="4">
        <v>8</v>
      </c>
      <c r="H5" s="4">
        <v>28.09</v>
      </c>
      <c r="I5" s="4">
        <v>2</v>
      </c>
      <c r="J5" s="4">
        <v>14</v>
      </c>
      <c r="K5" s="4"/>
      <c r="L5" s="4"/>
      <c r="M5" s="4"/>
      <c r="N5" s="6"/>
      <c r="O5" s="4"/>
      <c r="P5" s="4"/>
      <c r="Q5" s="4">
        <v>2</v>
      </c>
      <c r="R5" s="4">
        <f t="shared" si="0"/>
        <v>36</v>
      </c>
      <c r="S5" s="6">
        <f t="shared" si="1"/>
        <v>104.19</v>
      </c>
    </row>
    <row r="6" spans="1:19" ht="14.25">
      <c r="A6" s="2" t="s">
        <v>14</v>
      </c>
      <c r="B6" s="4">
        <v>40.55</v>
      </c>
      <c r="C6" s="4">
        <v>9</v>
      </c>
      <c r="D6" s="4">
        <v>7</v>
      </c>
      <c r="E6" s="4">
        <v>29.64</v>
      </c>
      <c r="F6" s="4">
        <v>2</v>
      </c>
      <c r="G6" s="4">
        <v>14</v>
      </c>
      <c r="H6" s="4">
        <v>30.36</v>
      </c>
      <c r="I6" s="4">
        <v>3</v>
      </c>
      <c r="J6" s="4">
        <v>13</v>
      </c>
      <c r="K6" s="4"/>
      <c r="L6" s="4"/>
      <c r="M6" s="4"/>
      <c r="N6" s="6"/>
      <c r="O6" s="4"/>
      <c r="P6" s="4"/>
      <c r="Q6" s="4">
        <v>3</v>
      </c>
      <c r="R6" s="4">
        <f t="shared" si="0"/>
        <v>34</v>
      </c>
      <c r="S6" s="6">
        <f t="shared" si="1"/>
        <v>100.55</v>
      </c>
    </row>
    <row r="7" spans="1:19" ht="14.25">
      <c r="A7" s="2" t="s">
        <v>8</v>
      </c>
      <c r="B7" s="4">
        <v>36.05</v>
      </c>
      <c r="C7" s="4">
        <v>3</v>
      </c>
      <c r="D7" s="4">
        <v>13</v>
      </c>
      <c r="E7" s="4">
        <v>41.08</v>
      </c>
      <c r="F7" s="4">
        <v>7</v>
      </c>
      <c r="G7" s="4">
        <v>9</v>
      </c>
      <c r="H7" s="4">
        <v>33.21</v>
      </c>
      <c r="I7" s="4">
        <v>5</v>
      </c>
      <c r="J7" s="4">
        <v>11</v>
      </c>
      <c r="K7" s="4"/>
      <c r="L7" s="4"/>
      <c r="M7" s="4"/>
      <c r="N7" s="6"/>
      <c r="O7" s="4"/>
      <c r="P7" s="4"/>
      <c r="Q7" s="4">
        <v>4</v>
      </c>
      <c r="R7" s="4">
        <f t="shared" si="0"/>
        <v>33</v>
      </c>
      <c r="S7" s="6">
        <f t="shared" si="1"/>
        <v>110.34</v>
      </c>
    </row>
    <row r="8" spans="1:19" ht="14.25">
      <c r="A8" s="2" t="s">
        <v>15</v>
      </c>
      <c r="B8" s="5">
        <v>40.26</v>
      </c>
      <c r="C8" s="4">
        <v>7</v>
      </c>
      <c r="D8" s="4">
        <v>9</v>
      </c>
      <c r="E8" s="4">
        <v>29.16</v>
      </c>
      <c r="F8" s="4">
        <v>1</v>
      </c>
      <c r="G8" s="4">
        <v>15</v>
      </c>
      <c r="H8" s="4">
        <v>39.33</v>
      </c>
      <c r="I8" s="4">
        <v>8</v>
      </c>
      <c r="J8" s="4">
        <v>8</v>
      </c>
      <c r="K8" s="4"/>
      <c r="L8" s="4"/>
      <c r="M8" s="4"/>
      <c r="N8" s="6"/>
      <c r="O8" s="4"/>
      <c r="P8" s="4"/>
      <c r="Q8" s="4">
        <v>5</v>
      </c>
      <c r="R8" s="4">
        <f t="shared" si="0"/>
        <v>32</v>
      </c>
      <c r="S8" s="6">
        <f t="shared" si="1"/>
        <v>108.75</v>
      </c>
    </row>
    <row r="9" spans="1:19" ht="14.25">
      <c r="A9" s="2" t="s">
        <v>21</v>
      </c>
      <c r="B9" s="5">
        <v>36.8</v>
      </c>
      <c r="C9" s="4">
        <v>4</v>
      </c>
      <c r="D9" s="4">
        <v>12</v>
      </c>
      <c r="E9" s="4">
        <v>32.72</v>
      </c>
      <c r="F9" s="4">
        <v>3</v>
      </c>
      <c r="G9" s="4">
        <v>13</v>
      </c>
      <c r="H9" s="4">
        <v>45.84</v>
      </c>
      <c r="I9" s="4">
        <v>10</v>
      </c>
      <c r="J9" s="4">
        <v>6</v>
      </c>
      <c r="K9" s="4"/>
      <c r="L9" s="4"/>
      <c r="M9" s="4"/>
      <c r="N9" s="6"/>
      <c r="O9" s="4"/>
      <c r="P9" s="4"/>
      <c r="Q9" s="4">
        <v>6</v>
      </c>
      <c r="R9" s="4">
        <f t="shared" si="0"/>
        <v>31</v>
      </c>
      <c r="S9" s="6">
        <f t="shared" si="1"/>
        <v>115.36</v>
      </c>
    </row>
    <row r="10" spans="1:19" ht="14.25">
      <c r="A10" s="2" t="s">
        <v>20</v>
      </c>
      <c r="B10" s="5">
        <v>40.52</v>
      </c>
      <c r="C10" s="4">
        <v>8</v>
      </c>
      <c r="D10" s="4">
        <v>8</v>
      </c>
      <c r="E10" s="4">
        <v>36.62</v>
      </c>
      <c r="F10" s="4">
        <v>5</v>
      </c>
      <c r="G10" s="4">
        <v>11</v>
      </c>
      <c r="H10" s="4">
        <v>34.99</v>
      </c>
      <c r="I10" s="4">
        <v>6</v>
      </c>
      <c r="J10" s="4">
        <v>10</v>
      </c>
      <c r="K10" s="6"/>
      <c r="L10" s="4"/>
      <c r="M10" s="4"/>
      <c r="N10" s="6"/>
      <c r="O10" s="4"/>
      <c r="P10" s="4"/>
      <c r="Q10" s="4">
        <v>7</v>
      </c>
      <c r="R10" s="4">
        <f t="shared" si="0"/>
        <v>29</v>
      </c>
      <c r="S10" s="6">
        <f t="shared" si="1"/>
        <v>112.13</v>
      </c>
    </row>
    <row r="11" spans="1:19" ht="14.25">
      <c r="A11" s="2" t="s">
        <v>9</v>
      </c>
      <c r="B11" s="3">
        <v>40.02</v>
      </c>
      <c r="C11" s="4">
        <v>6</v>
      </c>
      <c r="D11" s="4">
        <v>10</v>
      </c>
      <c r="E11" s="7">
        <v>45.46</v>
      </c>
      <c r="F11" s="3">
        <v>10</v>
      </c>
      <c r="G11" s="3">
        <v>6</v>
      </c>
      <c r="H11" s="3">
        <v>31.35</v>
      </c>
      <c r="I11" s="3">
        <v>4</v>
      </c>
      <c r="J11" s="3">
        <v>12</v>
      </c>
      <c r="K11" s="7"/>
      <c r="L11" s="3"/>
      <c r="M11" s="3"/>
      <c r="N11" s="7"/>
      <c r="O11" s="3"/>
      <c r="P11" s="3"/>
      <c r="Q11" s="3">
        <v>8</v>
      </c>
      <c r="R11" s="4">
        <f t="shared" si="0"/>
        <v>28</v>
      </c>
      <c r="S11" s="6">
        <f t="shared" si="1"/>
        <v>116.83000000000001</v>
      </c>
    </row>
    <row r="12" spans="1:19" ht="14.25">
      <c r="A12" s="2" t="s">
        <v>16</v>
      </c>
      <c r="B12" s="4">
        <v>39.46</v>
      </c>
      <c r="C12" s="4">
        <v>5</v>
      </c>
      <c r="D12" s="4">
        <v>11</v>
      </c>
      <c r="E12" s="6">
        <v>39.6</v>
      </c>
      <c r="F12" s="4">
        <v>6</v>
      </c>
      <c r="G12" s="4">
        <v>10</v>
      </c>
      <c r="H12" s="6">
        <v>44.17</v>
      </c>
      <c r="I12" s="4">
        <v>9</v>
      </c>
      <c r="J12" s="4">
        <v>7</v>
      </c>
      <c r="K12" s="4"/>
      <c r="L12" s="4"/>
      <c r="M12" s="4"/>
      <c r="N12" s="6"/>
      <c r="O12" s="4"/>
      <c r="P12" s="4"/>
      <c r="Q12" s="4">
        <v>9</v>
      </c>
      <c r="R12" s="4">
        <f t="shared" si="0"/>
        <v>28</v>
      </c>
      <c r="S12" s="6">
        <f t="shared" si="1"/>
        <v>123.23</v>
      </c>
    </row>
    <row r="13" spans="1:19" ht="14.25">
      <c r="A13" s="2" t="s">
        <v>33</v>
      </c>
      <c r="B13" s="4"/>
      <c r="C13" s="4"/>
      <c r="D13" s="4"/>
      <c r="E13" s="4">
        <v>43.98</v>
      </c>
      <c r="F13" s="4">
        <v>9</v>
      </c>
      <c r="G13" s="4">
        <v>7</v>
      </c>
      <c r="H13" s="4">
        <v>36.47</v>
      </c>
      <c r="I13" s="4">
        <v>7</v>
      </c>
      <c r="J13" s="4">
        <v>9</v>
      </c>
      <c r="K13" s="4"/>
      <c r="L13" s="4"/>
      <c r="M13" s="4"/>
      <c r="N13" s="6"/>
      <c r="O13" s="4"/>
      <c r="P13" s="4"/>
      <c r="Q13" s="4">
        <v>10</v>
      </c>
      <c r="R13" s="4">
        <f t="shared" si="0"/>
        <v>16</v>
      </c>
      <c r="S13" s="6">
        <f>120+E13+H13+K13+N13</f>
        <v>200.45</v>
      </c>
    </row>
    <row r="14" spans="1:19" ht="14.25">
      <c r="A14" s="2" t="s">
        <v>29</v>
      </c>
      <c r="B14" s="5" t="s">
        <v>11</v>
      </c>
      <c r="C14" s="4">
        <v>10</v>
      </c>
      <c r="D14" s="4">
        <v>6</v>
      </c>
      <c r="E14" s="4" t="s">
        <v>11</v>
      </c>
      <c r="F14" s="4">
        <v>11</v>
      </c>
      <c r="G14" s="4">
        <v>5</v>
      </c>
      <c r="H14" s="4"/>
      <c r="I14" s="4"/>
      <c r="J14" s="4"/>
      <c r="K14" s="4"/>
      <c r="L14" s="4"/>
      <c r="M14" s="4"/>
      <c r="N14" s="6"/>
      <c r="O14" s="4"/>
      <c r="P14" s="4"/>
      <c r="Q14" s="4">
        <v>11</v>
      </c>
      <c r="R14" s="4">
        <f t="shared" si="0"/>
        <v>11</v>
      </c>
      <c r="S14" s="6">
        <f>120+120+120+K14+N14</f>
        <v>360</v>
      </c>
    </row>
  </sheetData>
  <sheetProtection/>
  <mergeCells count="8">
    <mergeCell ref="A1:S1"/>
    <mergeCell ref="A2:A3"/>
    <mergeCell ref="B2:D2"/>
    <mergeCell ref="E2:G2"/>
    <mergeCell ref="H2:J2"/>
    <mergeCell ref="K2:M2"/>
    <mergeCell ref="N2:P2"/>
    <mergeCell ref="Q2:S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6.00390625" style="0" customWidth="1"/>
    <col min="16" max="16" width="5.8515625" style="0" customWidth="1"/>
    <col min="17" max="17" width="6.140625" style="0" customWidth="1"/>
    <col min="18" max="18" width="5.00390625" style="0" customWidth="1"/>
    <col min="19" max="19" width="7.140625" style="0" customWidth="1"/>
  </cols>
  <sheetData>
    <row r="1" spans="1:19" ht="18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4.25">
      <c r="A4" s="2" t="s">
        <v>9</v>
      </c>
      <c r="B4" s="4">
        <v>25.74</v>
      </c>
      <c r="C4" s="4">
        <v>1</v>
      </c>
      <c r="D4" s="4">
        <v>15</v>
      </c>
      <c r="E4" s="4">
        <v>29.55</v>
      </c>
      <c r="F4" s="4">
        <v>2</v>
      </c>
      <c r="G4" s="4">
        <v>14</v>
      </c>
      <c r="H4" s="4">
        <v>27.64</v>
      </c>
      <c r="I4" s="4">
        <v>1</v>
      </c>
      <c r="J4" s="4">
        <v>15</v>
      </c>
      <c r="K4" s="4"/>
      <c r="L4" s="4"/>
      <c r="M4" s="4"/>
      <c r="N4" s="4"/>
      <c r="O4" s="4"/>
      <c r="P4" s="4"/>
      <c r="Q4" s="4">
        <v>1</v>
      </c>
      <c r="R4" s="4">
        <f aca="true" t="shared" si="0" ref="R4:R15">J4+M4+P4+G4+D4</f>
        <v>44</v>
      </c>
      <c r="S4" s="6">
        <f aca="true" t="shared" si="1" ref="S4:S9">B4+E4+H4+K4+N4</f>
        <v>82.93</v>
      </c>
    </row>
    <row r="5" spans="1:19" ht="14.25">
      <c r="A5" s="2" t="s">
        <v>8</v>
      </c>
      <c r="B5" s="4">
        <v>31.75</v>
      </c>
      <c r="C5" s="3">
        <v>2</v>
      </c>
      <c r="D5" s="3">
        <v>14</v>
      </c>
      <c r="E5" s="4">
        <v>32.04</v>
      </c>
      <c r="F5" s="4">
        <v>3</v>
      </c>
      <c r="G5" s="4">
        <v>13</v>
      </c>
      <c r="H5" s="6">
        <v>32.8</v>
      </c>
      <c r="I5" s="4">
        <v>2</v>
      </c>
      <c r="J5" s="4">
        <v>14</v>
      </c>
      <c r="K5" s="6"/>
      <c r="L5" s="4"/>
      <c r="M5" s="4"/>
      <c r="N5" s="6"/>
      <c r="O5" s="4"/>
      <c r="P5" s="4"/>
      <c r="Q5" s="4">
        <v>2</v>
      </c>
      <c r="R5" s="4">
        <f t="shared" si="0"/>
        <v>41</v>
      </c>
      <c r="S5" s="6">
        <f t="shared" si="1"/>
        <v>96.59</v>
      </c>
    </row>
    <row r="6" spans="1:19" ht="14.25">
      <c r="A6" s="2" t="s">
        <v>10</v>
      </c>
      <c r="B6" s="3">
        <v>33.15</v>
      </c>
      <c r="C6" s="3">
        <v>4</v>
      </c>
      <c r="D6" s="3">
        <v>12</v>
      </c>
      <c r="E6" s="3">
        <v>34.02</v>
      </c>
      <c r="F6" s="3">
        <v>5</v>
      </c>
      <c r="G6" s="3">
        <v>11</v>
      </c>
      <c r="H6" s="7">
        <v>34.74</v>
      </c>
      <c r="I6" s="3">
        <v>4</v>
      </c>
      <c r="J6" s="3">
        <v>12</v>
      </c>
      <c r="K6" s="3"/>
      <c r="L6" s="3"/>
      <c r="M6" s="3"/>
      <c r="N6" s="7"/>
      <c r="O6" s="3"/>
      <c r="P6" s="3"/>
      <c r="Q6" s="3">
        <v>3</v>
      </c>
      <c r="R6" s="4">
        <f>J6+M6+P6+G6+D6</f>
        <v>35</v>
      </c>
      <c r="S6" s="6">
        <f t="shared" si="1"/>
        <v>101.91</v>
      </c>
    </row>
    <row r="7" spans="1:19" ht="14.25">
      <c r="A7" s="2" t="s">
        <v>7</v>
      </c>
      <c r="B7" s="5">
        <v>32.01</v>
      </c>
      <c r="C7" s="4">
        <v>3</v>
      </c>
      <c r="D7" s="4">
        <v>13</v>
      </c>
      <c r="E7" s="4">
        <v>32.09</v>
      </c>
      <c r="F7" s="4">
        <v>4</v>
      </c>
      <c r="G7" s="4">
        <v>12</v>
      </c>
      <c r="H7" s="4">
        <v>58.22</v>
      </c>
      <c r="I7" s="4">
        <v>6</v>
      </c>
      <c r="J7" s="4">
        <v>10</v>
      </c>
      <c r="K7" s="4"/>
      <c r="L7" s="4"/>
      <c r="M7" s="4"/>
      <c r="N7" s="6"/>
      <c r="O7" s="4"/>
      <c r="P7" s="4"/>
      <c r="Q7" s="4">
        <v>4</v>
      </c>
      <c r="R7" s="4">
        <f t="shared" si="0"/>
        <v>35</v>
      </c>
      <c r="S7" s="6">
        <f t="shared" si="1"/>
        <v>122.32</v>
      </c>
    </row>
    <row r="8" spans="1:19" ht="14.25">
      <c r="A8" s="2" t="s">
        <v>13</v>
      </c>
      <c r="B8" s="4">
        <v>35.61</v>
      </c>
      <c r="C8" s="3">
        <v>8</v>
      </c>
      <c r="D8" s="3">
        <v>8</v>
      </c>
      <c r="E8" s="6">
        <v>29.5</v>
      </c>
      <c r="F8" s="4">
        <v>1</v>
      </c>
      <c r="G8" s="4">
        <v>15</v>
      </c>
      <c r="H8" s="4">
        <v>81.46</v>
      </c>
      <c r="I8" s="4">
        <v>7</v>
      </c>
      <c r="J8" s="4">
        <v>9</v>
      </c>
      <c r="K8" s="4"/>
      <c r="L8" s="4"/>
      <c r="M8" s="4"/>
      <c r="N8" s="6"/>
      <c r="O8" s="4"/>
      <c r="P8" s="4"/>
      <c r="Q8" s="4">
        <v>5</v>
      </c>
      <c r="R8" s="4">
        <f t="shared" si="0"/>
        <v>32</v>
      </c>
      <c r="S8" s="6">
        <f t="shared" si="1"/>
        <v>146.57</v>
      </c>
    </row>
    <row r="9" spans="1:19" ht="14.25">
      <c r="A9" s="2" t="s">
        <v>6</v>
      </c>
      <c r="B9" s="4">
        <v>33.84</v>
      </c>
      <c r="C9" s="4">
        <v>7</v>
      </c>
      <c r="D9" s="4">
        <v>9</v>
      </c>
      <c r="E9" s="4">
        <v>44.29</v>
      </c>
      <c r="F9" s="4">
        <v>10</v>
      </c>
      <c r="G9" s="4">
        <v>6</v>
      </c>
      <c r="H9" s="4">
        <v>33.65</v>
      </c>
      <c r="I9" s="4">
        <v>3</v>
      </c>
      <c r="J9" s="4">
        <v>13</v>
      </c>
      <c r="K9" s="4"/>
      <c r="L9" s="4"/>
      <c r="M9" s="4"/>
      <c r="N9" s="6"/>
      <c r="O9" s="4"/>
      <c r="P9" s="4"/>
      <c r="Q9" s="4">
        <v>6</v>
      </c>
      <c r="R9" s="4">
        <f>J9+M9+P9+G9+D9</f>
        <v>28</v>
      </c>
      <c r="S9" s="6">
        <f t="shared" si="1"/>
        <v>111.78</v>
      </c>
    </row>
    <row r="10" spans="1:19" ht="14.25">
      <c r="A10" s="2" t="s">
        <v>21</v>
      </c>
      <c r="B10" s="5">
        <v>56.57</v>
      </c>
      <c r="C10" s="4">
        <v>11</v>
      </c>
      <c r="D10" s="4">
        <v>5</v>
      </c>
      <c r="E10" s="6">
        <v>37.5</v>
      </c>
      <c r="F10" s="4">
        <v>6</v>
      </c>
      <c r="G10" s="4">
        <v>10</v>
      </c>
      <c r="H10" s="4" t="s">
        <v>11</v>
      </c>
      <c r="I10" s="4">
        <v>8</v>
      </c>
      <c r="J10" s="4">
        <v>8</v>
      </c>
      <c r="K10" s="4"/>
      <c r="L10" s="4"/>
      <c r="M10" s="4"/>
      <c r="N10" s="6"/>
      <c r="O10" s="4"/>
      <c r="P10" s="4"/>
      <c r="Q10" s="4">
        <v>7</v>
      </c>
      <c r="R10" s="4">
        <f>J10+M10+P10+G10+D10</f>
        <v>23</v>
      </c>
      <c r="S10" s="6">
        <f>B10+E10+120+K10+N10</f>
        <v>214.07</v>
      </c>
    </row>
    <row r="11" spans="1:19" ht="14.25">
      <c r="A11" s="2" t="s">
        <v>32</v>
      </c>
      <c r="B11" s="4"/>
      <c r="C11" s="4"/>
      <c r="D11" s="4"/>
      <c r="E11" s="4">
        <v>41.01</v>
      </c>
      <c r="F11" s="4">
        <v>9</v>
      </c>
      <c r="G11" s="4">
        <v>7</v>
      </c>
      <c r="H11" s="4">
        <v>45.09</v>
      </c>
      <c r="I11" s="4">
        <v>5</v>
      </c>
      <c r="J11" s="4">
        <v>11</v>
      </c>
      <c r="K11" s="4"/>
      <c r="L11" s="4"/>
      <c r="M11" s="4"/>
      <c r="N11" s="6"/>
      <c r="O11" s="4"/>
      <c r="P11" s="4"/>
      <c r="Q11" s="4">
        <v>8</v>
      </c>
      <c r="R11" s="4">
        <f>J11+M11+P11+G11+D11</f>
        <v>18</v>
      </c>
      <c r="S11" s="6">
        <f>120+E11+H11+K11+N11</f>
        <v>206.1</v>
      </c>
    </row>
    <row r="12" spans="1:19" ht="14.25">
      <c r="A12" s="2" t="s">
        <v>20</v>
      </c>
      <c r="B12" s="5">
        <v>36.2</v>
      </c>
      <c r="C12" s="4">
        <v>9</v>
      </c>
      <c r="D12" s="4">
        <v>7</v>
      </c>
      <c r="E12" s="4">
        <v>39.08</v>
      </c>
      <c r="F12" s="4">
        <v>7</v>
      </c>
      <c r="G12" s="4">
        <v>9</v>
      </c>
      <c r="H12" s="4"/>
      <c r="I12" s="4"/>
      <c r="J12" s="4"/>
      <c r="K12" s="4"/>
      <c r="L12" s="4"/>
      <c r="M12" s="4"/>
      <c r="N12" s="6"/>
      <c r="O12" s="4"/>
      <c r="P12" s="4"/>
      <c r="Q12" s="4">
        <v>9</v>
      </c>
      <c r="R12" s="4">
        <f t="shared" si="0"/>
        <v>16</v>
      </c>
      <c r="S12" s="6">
        <f>B12+E12+120+K12+N12</f>
        <v>195.28</v>
      </c>
    </row>
    <row r="13" spans="1:19" ht="14.25">
      <c r="A13" s="2" t="s">
        <v>29</v>
      </c>
      <c r="B13" s="5">
        <v>39.56</v>
      </c>
      <c r="C13" s="3">
        <v>10</v>
      </c>
      <c r="D13" s="3">
        <v>6</v>
      </c>
      <c r="E13" s="4">
        <v>39.08</v>
      </c>
      <c r="F13" s="4">
        <v>7</v>
      </c>
      <c r="G13" s="4">
        <v>9</v>
      </c>
      <c r="H13" s="4"/>
      <c r="I13" s="4"/>
      <c r="J13" s="4"/>
      <c r="K13" s="4"/>
      <c r="L13" s="4"/>
      <c r="M13" s="4"/>
      <c r="N13" s="6"/>
      <c r="O13" s="4"/>
      <c r="P13" s="4"/>
      <c r="Q13" s="4">
        <v>10</v>
      </c>
      <c r="R13" s="4">
        <f t="shared" si="0"/>
        <v>15</v>
      </c>
      <c r="S13" s="6">
        <f>B13+E13+120+K13+N13</f>
        <v>198.64</v>
      </c>
    </row>
    <row r="14" spans="1:19" ht="14.25">
      <c r="A14" s="2" t="s">
        <v>16</v>
      </c>
      <c r="B14" s="4">
        <v>33.67</v>
      </c>
      <c r="C14" s="3">
        <v>6</v>
      </c>
      <c r="D14" s="3">
        <v>10</v>
      </c>
      <c r="E14" s="4">
        <v>76.19</v>
      </c>
      <c r="F14" s="4">
        <v>11</v>
      </c>
      <c r="G14" s="4">
        <v>5</v>
      </c>
      <c r="H14" s="4"/>
      <c r="I14" s="4"/>
      <c r="J14" s="4"/>
      <c r="K14" s="4"/>
      <c r="L14" s="4"/>
      <c r="M14" s="4"/>
      <c r="N14" s="6"/>
      <c r="O14" s="4"/>
      <c r="P14" s="4"/>
      <c r="Q14" s="3">
        <v>11</v>
      </c>
      <c r="R14" s="4">
        <f t="shared" si="0"/>
        <v>15</v>
      </c>
      <c r="S14" s="6">
        <f>B14+E14+120+K14+N14</f>
        <v>229.86</v>
      </c>
    </row>
    <row r="15" spans="1:19" ht="14.25">
      <c r="A15" s="2" t="s">
        <v>12</v>
      </c>
      <c r="B15" s="5">
        <v>33.6</v>
      </c>
      <c r="C15" s="4">
        <v>5</v>
      </c>
      <c r="D15" s="4">
        <v>11</v>
      </c>
      <c r="E15" s="4"/>
      <c r="F15" s="4"/>
      <c r="G15" s="4"/>
      <c r="H15" s="4"/>
      <c r="I15" s="4"/>
      <c r="J15" s="4"/>
      <c r="K15" s="4"/>
      <c r="L15" s="4"/>
      <c r="M15" s="4"/>
      <c r="N15" s="6"/>
      <c r="O15" s="4"/>
      <c r="P15" s="4"/>
      <c r="Q15" s="3">
        <v>12</v>
      </c>
      <c r="R15" s="4">
        <f t="shared" si="0"/>
        <v>11</v>
      </c>
      <c r="S15" s="6">
        <f>B15+120+120+K15+N15</f>
        <v>273.6</v>
      </c>
    </row>
  </sheetData>
  <sheetProtection/>
  <mergeCells count="8">
    <mergeCell ref="A1:S1"/>
    <mergeCell ref="A2:A3"/>
    <mergeCell ref="B2:D2"/>
    <mergeCell ref="E2:G2"/>
    <mergeCell ref="H2:J2"/>
    <mergeCell ref="K2:M2"/>
    <mergeCell ref="N2:P2"/>
    <mergeCell ref="Q2:S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5.28125" style="0" customWidth="1"/>
    <col min="8" max="8" width="6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5.8515625" style="0" customWidth="1"/>
    <col min="16" max="16" width="6.00390625" style="0" customWidth="1"/>
    <col min="17" max="17" width="5.8515625" style="0" customWidth="1"/>
    <col min="18" max="18" width="4.57421875" style="0" customWidth="1"/>
    <col min="19" max="19" width="7.140625" style="0" customWidth="1"/>
  </cols>
  <sheetData>
    <row r="1" spans="1:19" ht="18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6" t="s">
        <v>0</v>
      </c>
      <c r="B2" s="15" t="s">
        <v>23</v>
      </c>
      <c r="C2" s="15"/>
      <c r="D2" s="15"/>
      <c r="E2" s="15" t="s">
        <v>24</v>
      </c>
      <c r="F2" s="15"/>
      <c r="G2" s="15"/>
      <c r="H2" s="15" t="s">
        <v>25</v>
      </c>
      <c r="I2" s="15"/>
      <c r="J2" s="15"/>
      <c r="K2" s="18" t="s">
        <v>26</v>
      </c>
      <c r="L2" s="15"/>
      <c r="M2" s="15"/>
      <c r="N2" s="15" t="s">
        <v>27</v>
      </c>
      <c r="O2" s="15"/>
      <c r="P2" s="15"/>
      <c r="Q2" s="15" t="s">
        <v>1</v>
      </c>
      <c r="R2" s="15"/>
      <c r="S2" s="15"/>
    </row>
    <row r="3" spans="1:19" ht="24">
      <c r="A3" s="17"/>
      <c r="B3" s="8" t="s">
        <v>2</v>
      </c>
      <c r="C3" s="8" t="s">
        <v>3</v>
      </c>
      <c r="D3" s="8" t="s">
        <v>4</v>
      </c>
      <c r="E3" s="8" t="s">
        <v>2</v>
      </c>
      <c r="F3" s="8" t="s">
        <v>3</v>
      </c>
      <c r="G3" s="8" t="s">
        <v>4</v>
      </c>
      <c r="H3" s="8" t="s">
        <v>2</v>
      </c>
      <c r="I3" s="8" t="s">
        <v>3</v>
      </c>
      <c r="J3" s="8" t="s">
        <v>4</v>
      </c>
      <c r="K3" s="8" t="s">
        <v>2</v>
      </c>
      <c r="L3" s="8" t="s">
        <v>3</v>
      </c>
      <c r="M3" s="8" t="s">
        <v>4</v>
      </c>
      <c r="N3" s="8" t="s">
        <v>2</v>
      </c>
      <c r="O3" s="8" t="s">
        <v>3</v>
      </c>
      <c r="P3" s="8" t="s">
        <v>4</v>
      </c>
      <c r="Q3" s="8" t="s">
        <v>3</v>
      </c>
      <c r="R3" s="8" t="s">
        <v>4</v>
      </c>
      <c r="S3" s="8" t="s">
        <v>5</v>
      </c>
    </row>
    <row r="4" spans="1:19" ht="15.75" customHeight="1">
      <c r="A4" s="2" t="s">
        <v>19</v>
      </c>
      <c r="B4" s="5">
        <v>31.2</v>
      </c>
      <c r="C4" s="4">
        <v>2</v>
      </c>
      <c r="D4" s="4">
        <v>14</v>
      </c>
      <c r="E4" s="6">
        <v>31.55</v>
      </c>
      <c r="F4" s="4">
        <v>1</v>
      </c>
      <c r="G4" s="4">
        <v>15</v>
      </c>
      <c r="H4" s="4">
        <v>29.44</v>
      </c>
      <c r="I4" s="4">
        <v>1</v>
      </c>
      <c r="J4" s="4">
        <v>15</v>
      </c>
      <c r="K4" s="4"/>
      <c r="L4" s="4"/>
      <c r="M4" s="4"/>
      <c r="N4" s="6"/>
      <c r="O4" s="4"/>
      <c r="P4" s="4"/>
      <c r="Q4" s="4">
        <v>1</v>
      </c>
      <c r="R4" s="4">
        <f aca="true" t="shared" si="0" ref="R4:R13">J4+M4+P4+G4+D4</f>
        <v>44</v>
      </c>
      <c r="S4" s="6">
        <f>B4+E4+H4+K4+N4</f>
        <v>92.19</v>
      </c>
    </row>
    <row r="5" spans="1:19" ht="14.25">
      <c r="A5" s="2" t="s">
        <v>8</v>
      </c>
      <c r="B5" s="6">
        <v>41.3</v>
      </c>
      <c r="C5" s="4">
        <v>5</v>
      </c>
      <c r="D5" s="4">
        <v>11</v>
      </c>
      <c r="E5" s="4">
        <v>35.11</v>
      </c>
      <c r="F5" s="4">
        <v>4</v>
      </c>
      <c r="G5" s="4">
        <v>12</v>
      </c>
      <c r="H5" s="6">
        <v>35.51</v>
      </c>
      <c r="I5" s="4">
        <v>2</v>
      </c>
      <c r="J5" s="4">
        <v>14</v>
      </c>
      <c r="K5" s="4"/>
      <c r="L5" s="4"/>
      <c r="M5" s="4"/>
      <c r="N5" s="6"/>
      <c r="O5" s="4"/>
      <c r="P5" s="4"/>
      <c r="Q5" s="4">
        <v>2</v>
      </c>
      <c r="R5" s="4">
        <f>J5+M5+P5+G5+D5</f>
        <v>37</v>
      </c>
      <c r="S5" s="6">
        <f>B5+E5+H5+K5+N5</f>
        <v>111.91999999999999</v>
      </c>
    </row>
    <row r="6" spans="1:19" ht="14.25">
      <c r="A6" s="2" t="s">
        <v>7</v>
      </c>
      <c r="B6" s="5">
        <v>29.71</v>
      </c>
      <c r="C6" s="4">
        <v>1</v>
      </c>
      <c r="D6" s="4">
        <v>15</v>
      </c>
      <c r="E6" s="4">
        <v>31.92</v>
      </c>
      <c r="F6" s="4">
        <v>3</v>
      </c>
      <c r="G6" s="4">
        <v>13</v>
      </c>
      <c r="H6" s="6">
        <v>44.17</v>
      </c>
      <c r="I6" s="4">
        <v>8</v>
      </c>
      <c r="J6" s="4">
        <v>8</v>
      </c>
      <c r="K6" s="4"/>
      <c r="L6" s="4"/>
      <c r="M6" s="4"/>
      <c r="N6" s="6"/>
      <c r="O6" s="4"/>
      <c r="P6" s="4"/>
      <c r="Q6" s="4">
        <v>3</v>
      </c>
      <c r="R6" s="4">
        <f t="shared" si="0"/>
        <v>36</v>
      </c>
      <c r="S6" s="6">
        <f>B6+E6+H6+K6+N6</f>
        <v>105.80000000000001</v>
      </c>
    </row>
    <row r="7" spans="1:19" ht="14.25">
      <c r="A7" s="2" t="s">
        <v>6</v>
      </c>
      <c r="B7" s="4">
        <v>34.42</v>
      </c>
      <c r="C7" s="4">
        <v>3</v>
      </c>
      <c r="D7" s="4">
        <v>13</v>
      </c>
      <c r="E7" s="4">
        <v>31.62</v>
      </c>
      <c r="F7" s="4">
        <v>2</v>
      </c>
      <c r="G7" s="4">
        <v>14</v>
      </c>
      <c r="H7" s="4">
        <v>43.67</v>
      </c>
      <c r="I7" s="4">
        <v>7</v>
      </c>
      <c r="J7" s="4">
        <v>9</v>
      </c>
      <c r="K7" s="6"/>
      <c r="L7" s="4"/>
      <c r="M7" s="4"/>
      <c r="N7" s="6"/>
      <c r="O7" s="4"/>
      <c r="P7" s="4"/>
      <c r="Q7" s="4">
        <v>4</v>
      </c>
      <c r="R7" s="4">
        <f t="shared" si="0"/>
        <v>36</v>
      </c>
      <c r="S7" s="6">
        <f>B7+E7+H7+K7+N7</f>
        <v>109.71000000000001</v>
      </c>
    </row>
    <row r="8" spans="1:19" ht="14.25">
      <c r="A8" s="2" t="s">
        <v>10</v>
      </c>
      <c r="B8" s="3">
        <v>34.64</v>
      </c>
      <c r="C8" s="4">
        <v>4</v>
      </c>
      <c r="D8" s="4">
        <v>12</v>
      </c>
      <c r="E8" s="3">
        <v>58.06</v>
      </c>
      <c r="F8" s="3">
        <v>7</v>
      </c>
      <c r="G8" s="3">
        <v>9</v>
      </c>
      <c r="H8" s="3">
        <v>35.57</v>
      </c>
      <c r="I8" s="3">
        <v>3</v>
      </c>
      <c r="J8" s="3">
        <v>13</v>
      </c>
      <c r="K8" s="3"/>
      <c r="L8" s="3"/>
      <c r="M8" s="3"/>
      <c r="N8" s="7"/>
      <c r="O8" s="3"/>
      <c r="P8" s="3"/>
      <c r="Q8" s="3">
        <v>5</v>
      </c>
      <c r="R8" s="4">
        <f t="shared" si="0"/>
        <v>34</v>
      </c>
      <c r="S8" s="6">
        <f>B8+E8+H8+K8+N8</f>
        <v>128.27</v>
      </c>
    </row>
    <row r="9" spans="1:19" ht="14.25">
      <c r="A9" s="10" t="s">
        <v>16</v>
      </c>
      <c r="B9" s="11"/>
      <c r="C9" s="11"/>
      <c r="D9" s="11"/>
      <c r="E9" s="11"/>
      <c r="F9" s="11"/>
      <c r="G9" s="11"/>
      <c r="H9" s="12">
        <v>36.2</v>
      </c>
      <c r="I9" s="11">
        <v>4</v>
      </c>
      <c r="J9" s="11">
        <v>12</v>
      </c>
      <c r="K9" s="11"/>
      <c r="L9" s="11"/>
      <c r="M9" s="11"/>
      <c r="N9" s="11"/>
      <c r="O9" s="11"/>
      <c r="P9" s="11"/>
      <c r="Q9" s="11">
        <v>6</v>
      </c>
      <c r="R9" s="4">
        <f>J9+M9+P9+G9+D9</f>
        <v>12</v>
      </c>
      <c r="S9" s="6">
        <f>120+120+H9+K9+N9</f>
        <v>276.2</v>
      </c>
    </row>
    <row r="10" spans="1:19" ht="14.25">
      <c r="A10" s="2" t="s">
        <v>29</v>
      </c>
      <c r="B10" s="6"/>
      <c r="C10" s="4"/>
      <c r="D10" s="4"/>
      <c r="E10" s="4">
        <v>38.76</v>
      </c>
      <c r="F10" s="4">
        <v>5</v>
      </c>
      <c r="G10" s="4">
        <v>11</v>
      </c>
      <c r="H10" s="6"/>
      <c r="I10" s="4"/>
      <c r="J10" s="4"/>
      <c r="K10" s="4"/>
      <c r="L10" s="4"/>
      <c r="M10" s="4"/>
      <c r="N10" s="6"/>
      <c r="O10" s="4"/>
      <c r="P10" s="4"/>
      <c r="Q10" s="4">
        <v>7</v>
      </c>
      <c r="R10" s="4">
        <f t="shared" si="0"/>
        <v>11</v>
      </c>
      <c r="S10" s="6">
        <f>120+E10+120+K10+N10</f>
        <v>278.76</v>
      </c>
    </row>
    <row r="11" spans="1:19" ht="14.25">
      <c r="A11" s="13" t="s">
        <v>20</v>
      </c>
      <c r="B11" s="11"/>
      <c r="C11" s="11"/>
      <c r="D11" s="11"/>
      <c r="E11" s="11"/>
      <c r="F11" s="11"/>
      <c r="G11" s="11"/>
      <c r="H11" s="11">
        <v>40.02</v>
      </c>
      <c r="I11" s="11">
        <v>5</v>
      </c>
      <c r="J11" s="11">
        <v>11</v>
      </c>
      <c r="K11" s="11"/>
      <c r="L11" s="11"/>
      <c r="M11" s="11"/>
      <c r="N11" s="11"/>
      <c r="O11" s="11"/>
      <c r="P11" s="11"/>
      <c r="Q11" s="11">
        <v>8</v>
      </c>
      <c r="R11" s="4">
        <f>J11+M11+P11+G11+D11</f>
        <v>11</v>
      </c>
      <c r="S11" s="6">
        <f>120+120+H11+K11+N11</f>
        <v>280.02</v>
      </c>
    </row>
    <row r="12" spans="1:19" ht="14.25">
      <c r="A12" s="13" t="s">
        <v>21</v>
      </c>
      <c r="B12" s="11"/>
      <c r="C12" s="11"/>
      <c r="D12" s="11"/>
      <c r="E12" s="11"/>
      <c r="F12" s="11"/>
      <c r="G12" s="11"/>
      <c r="H12" s="11">
        <v>41.13</v>
      </c>
      <c r="I12" s="11">
        <v>6</v>
      </c>
      <c r="J12" s="11">
        <v>10</v>
      </c>
      <c r="K12" s="11"/>
      <c r="L12" s="11"/>
      <c r="M12" s="11"/>
      <c r="N12" s="11"/>
      <c r="O12" s="11"/>
      <c r="P12" s="11"/>
      <c r="Q12" s="11">
        <v>9</v>
      </c>
      <c r="R12" s="4">
        <f>J12+M12+P12+G12+D12</f>
        <v>10</v>
      </c>
      <c r="S12" s="6">
        <f>120+120+H12+K12+N12</f>
        <v>281.13</v>
      </c>
    </row>
    <row r="13" spans="1:19" ht="14.25">
      <c r="A13" s="2" t="s">
        <v>33</v>
      </c>
      <c r="B13" s="5"/>
      <c r="C13" s="4"/>
      <c r="D13" s="4"/>
      <c r="E13" s="4">
        <v>51.01</v>
      </c>
      <c r="F13" s="4">
        <v>6</v>
      </c>
      <c r="G13" s="4">
        <v>10</v>
      </c>
      <c r="H13" s="4"/>
      <c r="I13" s="4"/>
      <c r="J13" s="4"/>
      <c r="K13" s="4"/>
      <c r="L13" s="4"/>
      <c r="M13" s="4"/>
      <c r="N13" s="6"/>
      <c r="O13" s="4"/>
      <c r="P13" s="4"/>
      <c r="Q13" s="4">
        <v>10</v>
      </c>
      <c r="R13" s="4">
        <f t="shared" si="0"/>
        <v>10</v>
      </c>
      <c r="S13" s="6">
        <f>120+E13+120+K13+N13</f>
        <v>291.01</v>
      </c>
    </row>
    <row r="14" spans="1:19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</sheetData>
  <sheetProtection/>
  <mergeCells count="8">
    <mergeCell ref="A1:S1"/>
    <mergeCell ref="Q2:S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2019-06-24T11:02:40Z</cp:lastPrinted>
  <dcterms:created xsi:type="dcterms:W3CDTF">2012-08-24T22:00:27Z</dcterms:created>
  <dcterms:modified xsi:type="dcterms:W3CDTF">2019-06-24T11:03:29Z</dcterms:modified>
  <cp:category/>
  <cp:version/>
  <cp:contentType/>
  <cp:contentStatus/>
</cp:coreProperties>
</file>